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<sst xmlns="http://schemas.openxmlformats.org/spreadsheetml/2006/main" count="430" uniqueCount="60">
  <si>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</si>
  <si>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</si>
  <si>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</si>
  <si>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</si>
  <si>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</si>
  <si>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</si>
  <si>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</si>
  <si>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</si>
  <si>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</si>
  <si>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</si>
  <si>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</si>
  <si>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</si>
  <si>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</si>
  <si>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</si>
  <si>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</si>
  <si>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</si>
  <si>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</si>
  <si>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</si>
  <si>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</si>
  <si>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</si>
  <si>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</si>
  <si>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</si>
  <si>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</si>
  <si>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</si>
  <si>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</si>
  <si>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</si>
  <si>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</si>
  <si>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</si>
  <si>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</si>
  <si>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</si>
  <si>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</si>
  <si>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</si>
  <si>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</si>
  <si>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</si>
  <si>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</si>
  <si>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</si>
  <si>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</si>
  <si>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</si>
  <si>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</si>
  <si>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</si>
  <si>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</si>
  <si>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</si>
  <si>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</si>
  <si>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</si>
  <si>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</si>
  <si>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</si>
  <si>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</si>
  <si>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</si>
  <si>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</si>
  <si>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</si>
  <si>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</si>
  <si>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</si>
  <si>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</si>
  <si>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07-March-2017</t>
  </si>
  <si>
    <t>PLEASE NOTE THE FOLLOWING VOLATILITY SKEW CHANGES WITH EFFECT FROM TUESDAY</t>
  </si>
  <si>
    <t>11-APRIL-2017</t>
  </si>
  <si>
    <t>11 APRIL 2017 FOR SETTLEMENT ON WEDNESDAY 12 APRIL 2017</t>
  </si>
  <si>
    <t>11-April-2017</t>
  </si>
  <si>
    <t>SAFEX MTM 10-April-2017</t>
  </si>
  <si>
    <t>2017/04/10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</si>
</sst>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778615"/>
        <c:axId val="42470972"/>
      </c:lineChart>
      <c:catAx>
        <c:axId val="3778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70972"/>
        <c:crosses val="autoZero"/>
        <c:auto val="1"/>
        <c:lblOffset val="100"/>
        <c:tickLblSkip val="1"/>
        <c:noMultiLvlLbl val="0"/>
      </c:catAx>
      <c:valAx>
        <c:axId val="42470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6">
      <selection activeCell="AA27" sqref="AA2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42836</v>
      </c>
      <c r="C25" s="126"/>
      <c r="D25" s="127"/>
      <c r="E25" s="128"/>
      <c r="F25" s="128"/>
      <c r="G25" s="128"/>
      <c r="J25" s="19" t="s">
        <v>58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59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32950</v>
      </c>
      <c r="C28" s="130" t="s">
        <v>45</v>
      </c>
      <c r="D28" s="140">
        <v>26.18</v>
      </c>
      <c r="E28" s="120"/>
      <c r="F28" s="151">
        <v>0.6996</v>
      </c>
      <c r="G28" s="149">
        <v>11.93</v>
      </c>
      <c r="J28" s="56">
        <v>42901</v>
      </c>
      <c r="K28" s="96"/>
      <c r="L28" s="58">
        <v>46422</v>
      </c>
      <c r="M28" s="58">
        <v>47085</v>
      </c>
      <c r="N28" s="58">
        <v>47097</v>
      </c>
      <c r="O28" s="58">
        <v>47091</v>
      </c>
      <c r="P28" s="78">
        <v>14</v>
      </c>
      <c r="Q28" s="59">
        <v>14.25</v>
      </c>
      <c r="R28" s="29"/>
      <c r="S28" s="110">
        <v>0.18289</v>
      </c>
      <c r="T28" s="110">
        <v>0.15441</v>
      </c>
      <c r="U28" s="24"/>
      <c r="V28" s="76">
        <v>0.89</v>
      </c>
      <c r="W28" s="38">
        <v>1.14</v>
      </c>
      <c r="Y28" s="86">
        <v>-1.066658</v>
      </c>
      <c r="Z28" s="84">
        <v>0.393995</v>
      </c>
      <c r="AA28" s="84">
        <v>0.836243</v>
      </c>
      <c r="AB28" s="70" t="s">
        <v>28</v>
      </c>
      <c r="AC28" s="54">
        <v>-0.086054</v>
      </c>
      <c r="AE28" s="35">
        <v>0.8</v>
      </c>
      <c r="AF28" s="115">
        <v>-0.828929647407392</v>
      </c>
      <c r="AG28" s="27">
        <v>0.924692</v>
      </c>
      <c r="AI28" s="74">
        <v>24</v>
      </c>
      <c r="AJ28" s="55">
        <v>48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37650</v>
      </c>
      <c r="C29" s="130" t="s">
        <v>45</v>
      </c>
      <c r="D29" s="140">
        <v>21.43</v>
      </c>
      <c r="E29" s="120"/>
      <c r="F29" s="152">
        <v>0.7994</v>
      </c>
      <c r="G29" s="140">
        <v>7.18</v>
      </c>
      <c r="J29" s="56">
        <v>42999</v>
      </c>
      <c r="K29" s="96"/>
      <c r="L29" s="58">
        <v>46422</v>
      </c>
      <c r="M29" s="58">
        <v>47415</v>
      </c>
      <c r="N29" s="58">
        <v>47483</v>
      </c>
      <c r="O29" s="58">
        <v>47449</v>
      </c>
      <c r="P29" s="78">
        <v>15.75</v>
      </c>
      <c r="Q29" s="59">
        <v>16.25</v>
      </c>
      <c r="R29"/>
      <c r="S29" s="38">
        <v>0.18659</v>
      </c>
      <c r="T29" s="38">
        <v>0.16699</v>
      </c>
      <c r="U29" s="24"/>
      <c r="V29" s="76">
        <v>0.88</v>
      </c>
      <c r="W29" s="38">
        <v>1.08</v>
      </c>
      <c r="Y29" s="86">
        <v>-0.681485</v>
      </c>
      <c r="Z29" s="84">
        <v>0.204832</v>
      </c>
      <c r="AA29" s="84">
        <v>0.641526</v>
      </c>
      <c r="AB29" s="71" t="s">
        <v>29</v>
      </c>
      <c r="AC29" s="54">
        <v>0.1444548</v>
      </c>
      <c r="AE29" s="25">
        <v>0.8</v>
      </c>
      <c r="AF29" s="115">
        <v>-0.931249763159428</v>
      </c>
      <c r="AG29" s="27">
        <v>0.634183</v>
      </c>
      <c r="AI29" s="74">
        <v>36</v>
      </c>
      <c r="AJ29" s="55">
        <v>15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42400</v>
      </c>
      <c r="C30" s="130" t="s">
        <v>45</v>
      </c>
      <c r="D30" s="140">
        <v>17.42</v>
      </c>
      <c r="E30" s="120"/>
      <c r="F30" s="152">
        <v>0.9002</v>
      </c>
      <c r="G30" s="140">
        <v>3.17</v>
      </c>
      <c r="J30" s="56">
        <v>43090</v>
      </c>
      <c r="K30" s="96"/>
      <c r="L30" s="58">
        <v>46422</v>
      </c>
      <c r="M30" s="58">
        <v>48210</v>
      </c>
      <c r="N30" s="58">
        <v>48472</v>
      </c>
      <c r="O30" s="58">
        <v>48341</v>
      </c>
      <c r="P30" s="78">
        <v>16.25</v>
      </c>
      <c r="Q30" s="59">
        <v>18.25</v>
      </c>
      <c r="R30"/>
      <c r="S30" s="38">
        <v>0.18867</v>
      </c>
      <c r="T30" s="38">
        <v>0.17346</v>
      </c>
      <c r="U30" s="24"/>
      <c r="V30" s="76">
        <v>0.83</v>
      </c>
      <c r="W30" s="38">
        <v>1.08</v>
      </c>
      <c r="Y30" s="86">
        <v>-0.548406</v>
      </c>
      <c r="Z30" s="84">
        <v>0.149152</v>
      </c>
      <c r="AA30" s="84">
        <v>0.564143</v>
      </c>
      <c r="AB30" s="72"/>
      <c r="AC30" s="53"/>
      <c r="AE30" s="25">
        <v>0.8</v>
      </c>
      <c r="AF30" s="115">
        <v>-0.936853560735849</v>
      </c>
      <c r="AG30" s="27">
        <v>0.526307</v>
      </c>
      <c r="AI30" s="74">
        <v>82</v>
      </c>
      <c r="AJ30" s="55">
        <v>125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44750</v>
      </c>
      <c r="C31" s="130" t="s">
        <v>45</v>
      </c>
      <c r="D31" s="140">
        <v>15.74</v>
      </c>
      <c r="E31" s="120"/>
      <c r="F31" s="152">
        <v>0.9501</v>
      </c>
      <c r="G31" s="140">
        <v>1.49</v>
      </c>
      <c r="J31" s="56">
        <v>43174</v>
      </c>
      <c r="K31" s="96"/>
      <c r="L31" s="58">
        <v>46422</v>
      </c>
      <c r="M31" s="58">
        <v>48795</v>
      </c>
      <c r="N31" s="58">
        <v>49187</v>
      </c>
      <c r="O31" s="58">
        <v>48991</v>
      </c>
      <c r="P31" s="78">
        <v>20.5</v>
      </c>
      <c r="Q31" s="59">
        <v>20.75</v>
      </c>
      <c r="R31"/>
      <c r="S31" s="38">
        <v>0.1901</v>
      </c>
      <c r="T31" s="38">
        <v>0.17776</v>
      </c>
      <c r="U31" s="24"/>
      <c r="V31" s="76">
        <v>0.82</v>
      </c>
      <c r="W31" s="38">
        <v>1.1</v>
      </c>
      <c r="Y31" s="87">
        <v>-0.47669</v>
      </c>
      <c r="Z31" s="85">
        <v>0.121551</v>
      </c>
      <c r="AA31" s="85">
        <v>0.519251</v>
      </c>
      <c r="AB31" s="72"/>
      <c r="AC31" s="53"/>
      <c r="AE31" s="25">
        <v>0.8</v>
      </c>
      <c r="AF31" s="115">
        <v>-0.937617725454954</v>
      </c>
      <c r="AG31" s="27">
        <v>0.465846</v>
      </c>
      <c r="AI31" s="74">
        <v>2</v>
      </c>
      <c r="AJ31" s="55">
        <v>2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47100</v>
      </c>
      <c r="C32" s="130" t="s">
        <v>45</v>
      </c>
      <c r="D32" s="140">
        <v>14.25</v>
      </c>
      <c r="E32" s="120"/>
      <c r="F32" s="152">
        <v>1</v>
      </c>
      <c r="G32" s="140">
        <v>0</v>
      </c>
      <c r="J32" s="56">
        <v>43272</v>
      </c>
      <c r="K32" s="96"/>
      <c r="L32" s="58">
        <v>46422</v>
      </c>
      <c r="M32" s="58">
        <v>49977</v>
      </c>
      <c r="N32" s="58">
        <v>50631</v>
      </c>
      <c r="O32" s="58">
        <v>50304</v>
      </c>
      <c r="P32" s="78">
        <v>20.75</v>
      </c>
      <c r="Q32" s="59">
        <v>21</v>
      </c>
      <c r="R32"/>
      <c r="S32" s="38">
        <v>0.19141</v>
      </c>
      <c r="T32" s="38">
        <v>0.18169</v>
      </c>
      <c r="U32" s="24"/>
      <c r="V32" s="76"/>
      <c r="W32" s="38"/>
      <c r="Y32" s="87">
        <v>-0.420683</v>
      </c>
      <c r="Z32" s="85">
        <v>0.101275</v>
      </c>
      <c r="AA32" s="85">
        <v>0.482238</v>
      </c>
      <c r="AB32" s="72"/>
      <c r="AC32" s="53"/>
      <c r="AE32" s="25">
        <v>0.8</v>
      </c>
      <c r="AF32" s="115">
        <v>-0.939080710055092</v>
      </c>
      <c r="AG32" s="27">
        <v>0.416842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49450</v>
      </c>
      <c r="C33" s="130" t="s">
        <v>45</v>
      </c>
      <c r="D33" s="140">
        <v>12.96</v>
      </c>
      <c r="E33" s="120"/>
      <c r="F33" s="152">
        <v>1.0499</v>
      </c>
      <c r="G33" s="140">
        <v>-1.29</v>
      </c>
      <c r="J33" s="56">
        <v>43454</v>
      </c>
      <c r="K33" s="96"/>
      <c r="L33" s="58">
        <v>46422</v>
      </c>
      <c r="M33" s="58">
        <v>53638</v>
      </c>
      <c r="N33" s="58">
        <v>55106</v>
      </c>
      <c r="O33" s="58">
        <v>54372</v>
      </c>
      <c r="P33" s="78">
        <v>20.5</v>
      </c>
      <c r="Q33" s="59">
        <v>21</v>
      </c>
      <c r="R33"/>
      <c r="S33" s="38">
        <v>0.19326</v>
      </c>
      <c r="T33" s="38">
        <v>0.18721</v>
      </c>
      <c r="U33" s="24"/>
      <c r="V33" s="76"/>
      <c r="W33" s="38"/>
      <c r="Y33" s="87">
        <v>-0.354429</v>
      </c>
      <c r="Z33" s="85">
        <v>0.078855</v>
      </c>
      <c r="AA33" s="85">
        <v>0.435739</v>
      </c>
      <c r="AB33" s="72"/>
      <c r="AC33" s="53"/>
      <c r="AE33" s="25">
        <v>0.8</v>
      </c>
      <c r="AF33" s="115">
        <v>-0.947503467000687</v>
      </c>
      <c r="AG33" s="27">
        <v>0.354938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51800</v>
      </c>
      <c r="C34" s="130" t="s">
        <v>45</v>
      </c>
      <c r="D34" s="140">
        <v>11.86</v>
      </c>
      <c r="E34" s="120"/>
      <c r="F34" s="152">
        <v>1.0998</v>
      </c>
      <c r="G34" s="140">
        <v>-2.39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56500</v>
      </c>
      <c r="C35" s="130" t="s">
        <v>45</v>
      </c>
      <c r="D35" s="140">
        <v>10.26</v>
      </c>
      <c r="E35" s="120"/>
      <c r="F35" s="152">
        <v>1.1996</v>
      </c>
      <c r="G35" s="140">
        <v>-3.99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61200</v>
      </c>
      <c r="C36" s="130" t="s">
        <v>45</v>
      </c>
      <c r="D36" s="140">
        <v>8</v>
      </c>
      <c r="E36" s="120"/>
      <c r="F36" s="153">
        <v>1.2994</v>
      </c>
      <c r="G36" s="150">
        <v>-4.81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-12</v>
      </c>
      <c r="IV36" s="6" t="b">
        <f>ROUND(IU36,2)=G70</f>
        <v>0</v>
      </c>
    </row>
    <row r="37" spans="1:255" ht="13.5" thickBot="1">
      <c r="A37" s="133" t="s">
        <v>48</v>
      </c>
      <c r="B37" s="130">
        <v>47100</v>
      </c>
      <c r="C37" s="131"/>
      <c r="D37" s="141"/>
      <c r="E37" s="120"/>
      <c r="F37" s="128"/>
      <c r="G37" s="142">
        <v>16.74</v>
      </c>
      <c r="IU37" s="32"/>
    </row>
    <row r="38" spans="1:255" ht="13.5" thickBot="1">
      <c r="A38" s="133" t="s">
        <v>49</v>
      </c>
      <c r="B38" s="143">
        <v>14.25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10326</v>
      </c>
      <c r="M39" s="58">
        <v>10438</v>
      </c>
      <c r="N39" s="58">
        <v>10438</v>
      </c>
      <c r="O39" s="58">
        <v>10438</v>
      </c>
      <c r="P39" s="78">
        <v>14.25</v>
      </c>
      <c r="Q39" s="59">
        <v>14.5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10326</v>
      </c>
      <c r="M40" s="58">
        <v>10571</v>
      </c>
      <c r="N40" s="58">
        <v>10571</v>
      </c>
      <c r="O40" s="58">
        <v>10571</v>
      </c>
      <c r="P40" s="78">
        <v>16</v>
      </c>
      <c r="Q40" s="59">
        <v>16.5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10326</v>
      </c>
      <c r="M41" s="58">
        <v>10719</v>
      </c>
      <c r="N41" s="58">
        <v>10719</v>
      </c>
      <c r="O41" s="58">
        <v>10719</v>
      </c>
      <c r="P41" s="78">
        <v>16.5</v>
      </c>
      <c r="Q41" s="59">
        <v>18.5</v>
      </c>
      <c r="AF41" s="113"/>
      <c r="IU41" s="32"/>
    </row>
    <row r="42" spans="1:255" ht="13.5" thickBot="1">
      <c r="A42" s="124" t="s">
        <v>40</v>
      </c>
      <c r="B42" s="125">
        <v>42836</v>
      </c>
      <c r="C42" s="126"/>
      <c r="D42" s="127"/>
      <c r="E42" s="128"/>
      <c r="F42" s="128"/>
      <c r="G42" s="128"/>
      <c r="J42" s="56">
        <v>43174</v>
      </c>
      <c r="K42" s="57"/>
      <c r="L42" s="58">
        <v>10326</v>
      </c>
      <c r="M42" s="58">
        <v>10887</v>
      </c>
      <c r="N42" s="58">
        <v>10887</v>
      </c>
      <c r="O42" s="58">
        <v>10887</v>
      </c>
      <c r="P42" s="78">
        <v>20.75</v>
      </c>
      <c r="Q42" s="59">
        <v>21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/>
      <c r="K43" s="57"/>
      <c r="L43" s="58"/>
      <c r="M43" s="58"/>
      <c r="N43" s="58"/>
      <c r="O43" s="58"/>
      <c r="P43" s="78"/>
      <c r="Q43" s="59"/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33200</v>
      </c>
      <c r="C45" s="130" t="s">
        <v>45</v>
      </c>
      <c r="D45" s="140">
        <v>26.26</v>
      </c>
      <c r="E45" s="120"/>
      <c r="F45" s="151">
        <v>0.6997</v>
      </c>
      <c r="G45" s="149">
        <v>10.01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8.100000000000001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37950</v>
      </c>
      <c r="C46" s="130" t="s">
        <v>45</v>
      </c>
      <c r="D46" s="140">
        <v>22.51</v>
      </c>
      <c r="E46" s="120"/>
      <c r="F46" s="152">
        <v>0.7998</v>
      </c>
      <c r="G46" s="140">
        <v>6.26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5.16</v>
      </c>
      <c r="IV46" s="6" t="b">
        <f t="shared" si="2"/>
        <v>1</v>
      </c>
    </row>
    <row r="47" spans="1:256" ht="13.5" thickBot="1">
      <c r="A47" s="138" t="s">
        <v>46</v>
      </c>
      <c r="B47" s="139">
        <v>42700</v>
      </c>
      <c r="C47" s="130" t="s">
        <v>45</v>
      </c>
      <c r="D47" s="140">
        <v>19.18</v>
      </c>
      <c r="E47" s="120"/>
      <c r="F47" s="152">
        <v>0.8999</v>
      </c>
      <c r="G47" s="140">
        <v>2.93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2.460000000000001</v>
      </c>
      <c r="IV47" s="6" t="b">
        <f t="shared" si="2"/>
        <v>1</v>
      </c>
    </row>
    <row r="48" spans="1:256" ht="13.5" thickBot="1">
      <c r="A48" s="138" t="s">
        <v>46</v>
      </c>
      <c r="B48" s="139">
        <v>45100</v>
      </c>
      <c r="C48" s="130" t="s">
        <v>45</v>
      </c>
      <c r="D48" s="140">
        <v>17.65</v>
      </c>
      <c r="E48" s="120"/>
      <c r="F48" s="152">
        <v>0.9505</v>
      </c>
      <c r="G48" s="140">
        <v>1.4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38" t="s">
        <v>46</v>
      </c>
      <c r="B49" s="139">
        <v>47450</v>
      </c>
      <c r="C49" s="130" t="s">
        <v>45</v>
      </c>
      <c r="D49" s="140">
        <v>16.25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49800</v>
      </c>
      <c r="C50" s="130" t="s">
        <v>45</v>
      </c>
      <c r="D50" s="140">
        <v>14.95</v>
      </c>
      <c r="E50" s="120"/>
      <c r="F50" s="152">
        <v>1.0495</v>
      </c>
      <c r="G50" s="140">
        <v>-1.3</v>
      </c>
      <c r="J50" s="56">
        <v>42901</v>
      </c>
      <c r="K50" s="57"/>
      <c r="L50" s="58">
        <v>46422</v>
      </c>
      <c r="M50" s="58">
        <v>47085</v>
      </c>
      <c r="N50" s="58">
        <v>47097</v>
      </c>
      <c r="O50" s="58">
        <v>47091</v>
      </c>
      <c r="P50" s="78">
        <v>14</v>
      </c>
      <c r="Q50" s="59">
        <v>14.25</v>
      </c>
      <c r="IU50" s="30">
        <f t="shared" si="1"/>
        <v>-1.1400000000000006</v>
      </c>
      <c r="IV50" s="6" t="b">
        <f t="shared" si="2"/>
        <v>1</v>
      </c>
    </row>
    <row r="51" spans="1:256" ht="13.5" thickBot="1">
      <c r="A51" s="138" t="s">
        <v>46</v>
      </c>
      <c r="B51" s="139">
        <v>52200</v>
      </c>
      <c r="C51" s="130" t="s">
        <v>45</v>
      </c>
      <c r="D51" s="140">
        <v>13.73</v>
      </c>
      <c r="E51" s="120"/>
      <c r="F51" s="152">
        <v>1.1001</v>
      </c>
      <c r="G51" s="140">
        <v>-2.52</v>
      </c>
      <c r="J51" s="56">
        <v>42999</v>
      </c>
      <c r="K51" s="57"/>
      <c r="L51" s="58">
        <v>46422</v>
      </c>
      <c r="M51" s="58">
        <v>47415</v>
      </c>
      <c r="N51" s="58">
        <v>47483</v>
      </c>
      <c r="O51" s="58">
        <v>47449</v>
      </c>
      <c r="P51" s="78">
        <v>15.75</v>
      </c>
      <c r="Q51" s="59">
        <v>16.25</v>
      </c>
      <c r="IU51" s="30">
        <f t="shared" si="1"/>
        <v>-2.210000000000001</v>
      </c>
      <c r="IV51" s="6" t="b">
        <f t="shared" si="2"/>
        <v>1</v>
      </c>
    </row>
    <row r="52" spans="1:256" ht="13.5" thickBot="1">
      <c r="A52" s="138" t="s">
        <v>46</v>
      </c>
      <c r="B52" s="139">
        <v>56950</v>
      </c>
      <c r="C52" s="130" t="s">
        <v>45</v>
      </c>
      <c r="D52" s="140">
        <v>11.63</v>
      </c>
      <c r="E52" s="120"/>
      <c r="F52" s="152">
        <v>1.2002</v>
      </c>
      <c r="G52" s="140">
        <v>-4.62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-4.190000000000001</v>
      </c>
      <c r="IV52" s="6" t="b">
        <f t="shared" si="2"/>
        <v>1</v>
      </c>
    </row>
    <row r="53" spans="1:256" ht="13.5" thickBot="1">
      <c r="A53" s="138" t="s">
        <v>47</v>
      </c>
      <c r="B53" s="139">
        <v>61700</v>
      </c>
      <c r="C53" s="130" t="s">
        <v>45</v>
      </c>
      <c r="D53" s="140">
        <v>8</v>
      </c>
      <c r="E53" s="120"/>
      <c r="F53" s="153">
        <v>1.3003</v>
      </c>
      <c r="G53" s="150">
        <v>-6.32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-12.75</v>
      </c>
      <c r="IV53" s="6" t="b">
        <f t="shared" si="2"/>
        <v>0</v>
      </c>
    </row>
    <row r="54" spans="1:17" ht="13.5" thickBot="1">
      <c r="A54" s="133" t="s">
        <v>48</v>
      </c>
      <c r="B54" s="130">
        <v>47450</v>
      </c>
      <c r="C54" s="131"/>
      <c r="D54" s="141"/>
      <c r="E54" s="120"/>
      <c r="F54" s="128"/>
      <c r="G54" s="142">
        <v>16.33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16.25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72303</v>
      </c>
      <c r="M57" s="58">
        <v>73095</v>
      </c>
      <c r="N57" s="58">
        <v>73095</v>
      </c>
      <c r="O57" s="58">
        <v>73095</v>
      </c>
      <c r="P57" s="78">
        <v>16.5</v>
      </c>
      <c r="Q57" s="59">
        <v>16.75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42836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33850</v>
      </c>
      <c r="C62" s="130" t="s">
        <v>45</v>
      </c>
      <c r="D62" s="140">
        <v>28.58</v>
      </c>
      <c r="E62" s="121"/>
      <c r="F62" s="151">
        <v>0.7001</v>
      </c>
      <c r="G62" s="149">
        <v>8.84</v>
      </c>
      <c r="IU62" s="30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38650</v>
      </c>
      <c r="C63" s="130" t="s">
        <v>45</v>
      </c>
      <c r="D63" s="140">
        <v>25.51</v>
      </c>
      <c r="E63" s="121"/>
      <c r="F63" s="152">
        <v>0.7994</v>
      </c>
      <c r="G63" s="140">
        <v>5.62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4.760000000000002</v>
      </c>
      <c r="IV63" s="6" t="b">
        <f t="shared" si="4"/>
        <v>1</v>
      </c>
    </row>
    <row r="64" spans="1:256" ht="13.5" thickBot="1">
      <c r="A64" s="138" t="s">
        <v>46</v>
      </c>
      <c r="B64" s="139">
        <v>43500</v>
      </c>
      <c r="C64" s="130" t="s">
        <v>45</v>
      </c>
      <c r="D64" s="140">
        <v>22.63</v>
      </c>
      <c r="E64" s="121"/>
      <c r="F64" s="152">
        <v>0.8997</v>
      </c>
      <c r="G64" s="140">
        <v>2.66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2.289999999999999</v>
      </c>
      <c r="IV64" s="6" t="b">
        <f t="shared" si="4"/>
        <v>1</v>
      </c>
    </row>
    <row r="65" spans="1:256" ht="13.5" thickBot="1">
      <c r="A65" s="138" t="s">
        <v>46</v>
      </c>
      <c r="B65" s="139">
        <v>45900</v>
      </c>
      <c r="C65" s="130" t="s">
        <v>45</v>
      </c>
      <c r="D65" s="140">
        <v>21.3</v>
      </c>
      <c r="E65" s="121"/>
      <c r="F65" s="152">
        <v>0.9493</v>
      </c>
      <c r="G65" s="140">
        <v>1.31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38" t="s">
        <v>46</v>
      </c>
      <c r="B66" s="139">
        <v>48350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50750</v>
      </c>
      <c r="C67" s="130" t="s">
        <v>45</v>
      </c>
      <c r="D67" s="140">
        <v>18.75</v>
      </c>
      <c r="E67" s="121"/>
      <c r="F67" s="152">
        <v>1.0496</v>
      </c>
      <c r="G67" s="140">
        <v>-1.2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38" t="s">
        <v>46</v>
      </c>
      <c r="B68" s="139">
        <v>53200</v>
      </c>
      <c r="C68" s="130" t="s">
        <v>45</v>
      </c>
      <c r="D68" s="140">
        <v>17.56</v>
      </c>
      <c r="E68" s="121"/>
      <c r="F68" s="152">
        <v>1.1003</v>
      </c>
      <c r="G68" s="140">
        <v>-2.36</v>
      </c>
      <c r="I68" s="16"/>
      <c r="IU68" s="30">
        <f t="shared" si="3"/>
        <v>-2.09</v>
      </c>
      <c r="IV68" s="6" t="b">
        <f t="shared" si="4"/>
        <v>1</v>
      </c>
    </row>
    <row r="69" spans="1:256" ht="13.5" thickBot="1">
      <c r="A69" s="138" t="s">
        <v>46</v>
      </c>
      <c r="B69" s="139">
        <v>58000</v>
      </c>
      <c r="C69" s="130" t="s">
        <v>45</v>
      </c>
      <c r="D69" s="140">
        <v>15.35</v>
      </c>
      <c r="E69" s="121"/>
      <c r="F69" s="152">
        <v>1.1996</v>
      </c>
      <c r="G69" s="140">
        <v>-4.4</v>
      </c>
      <c r="IU69" s="30">
        <f t="shared" si="3"/>
        <v>-3.9499999999999993</v>
      </c>
      <c r="IV69" s="6" t="b">
        <f t="shared" si="4"/>
        <v>1</v>
      </c>
    </row>
    <row r="70" spans="1:256" ht="13.5" thickBot="1">
      <c r="A70" s="138" t="s">
        <v>47</v>
      </c>
      <c r="B70" s="139">
        <v>62850</v>
      </c>
      <c r="C70" s="130" t="s">
        <v>45</v>
      </c>
      <c r="D70" s="140">
        <v>8</v>
      </c>
      <c r="E70" s="121"/>
      <c r="F70" s="153">
        <v>1.2999</v>
      </c>
      <c r="G70" s="150">
        <v>-6.16</v>
      </c>
      <c r="IU70" s="30">
        <f t="shared" si="3"/>
        <v>-13</v>
      </c>
      <c r="IV70" s="6" t="b">
        <f t="shared" si="4"/>
        <v>0</v>
      </c>
    </row>
    <row r="71" spans="1:7" ht="12.75">
      <c r="A71" s="133" t="s">
        <v>48</v>
      </c>
      <c r="B71" s="130">
        <v>48350</v>
      </c>
      <c r="C71" s="131"/>
      <c r="D71" s="141"/>
      <c r="E71" s="120"/>
      <c r="F71" s="128"/>
      <c r="G71" s="142">
        <v>15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42836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34300</v>
      </c>
      <c r="C79" s="130" t="s">
        <v>45</v>
      </c>
      <c r="D79" s="140">
        <v>28.85</v>
      </c>
      <c r="E79" s="120"/>
      <c r="F79" s="151">
        <v>0.7</v>
      </c>
      <c r="G79" s="149">
        <v>8.1</v>
      </c>
      <c r="IU79" s="30">
        <f aca="true" t="shared" si="5" ref="IU79:IU87">D113-$D$117</f>
        <v>6.609999999999999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39200</v>
      </c>
      <c r="C80" s="130" t="s">
        <v>45</v>
      </c>
      <c r="D80" s="140">
        <v>25.91</v>
      </c>
      <c r="E80" s="120"/>
      <c r="F80" s="152">
        <v>0.8</v>
      </c>
      <c r="G80" s="140">
        <v>5.16</v>
      </c>
      <c r="IU80" s="30">
        <f t="shared" si="5"/>
        <v>4.239999999999998</v>
      </c>
      <c r="IV80" s="6" t="b">
        <f t="shared" si="6"/>
        <v>1</v>
      </c>
    </row>
    <row r="81" spans="1:256" ht="13.5" thickBot="1">
      <c r="A81" s="138" t="s">
        <v>46</v>
      </c>
      <c r="B81" s="139">
        <v>44100</v>
      </c>
      <c r="C81" s="130" t="s">
        <v>45</v>
      </c>
      <c r="D81" s="140">
        <v>23.21</v>
      </c>
      <c r="E81" s="120"/>
      <c r="F81" s="152">
        <v>0.9</v>
      </c>
      <c r="G81" s="140">
        <v>2.46</v>
      </c>
      <c r="IU81" s="30">
        <f t="shared" si="5"/>
        <v>2.030000000000001</v>
      </c>
      <c r="IV81" s="6" t="b">
        <f t="shared" si="6"/>
        <v>1</v>
      </c>
    </row>
    <row r="82" spans="1:256" ht="13.5" thickBot="1">
      <c r="A82" s="138" t="s">
        <v>46</v>
      </c>
      <c r="B82" s="139">
        <v>46550</v>
      </c>
      <c r="C82" s="130" t="s">
        <v>45</v>
      </c>
      <c r="D82" s="140">
        <v>21.95</v>
      </c>
      <c r="E82" s="120"/>
      <c r="F82" s="152">
        <v>0.95</v>
      </c>
      <c r="G82" s="140">
        <v>1.2</v>
      </c>
      <c r="IU82" s="30">
        <f t="shared" si="5"/>
        <v>1</v>
      </c>
      <c r="IV82" s="6" t="b">
        <f t="shared" si="6"/>
        <v>1</v>
      </c>
    </row>
    <row r="83" spans="1:256" ht="13.5" thickBot="1">
      <c r="A83" s="138" t="s">
        <v>46</v>
      </c>
      <c r="B83" s="139">
        <v>49000</v>
      </c>
      <c r="C83" s="130" t="s">
        <v>45</v>
      </c>
      <c r="D83" s="140">
        <v>20.75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51450</v>
      </c>
      <c r="C84" s="130" t="s">
        <v>45</v>
      </c>
      <c r="D84" s="140">
        <v>19.61</v>
      </c>
      <c r="E84" s="120"/>
      <c r="F84" s="152">
        <v>1.05</v>
      </c>
      <c r="G84" s="140">
        <v>-1.14</v>
      </c>
      <c r="IU84" s="30">
        <f t="shared" si="5"/>
        <v>-0.9800000000000004</v>
      </c>
      <c r="IV84" s="6" t="b">
        <f t="shared" si="6"/>
        <v>1</v>
      </c>
    </row>
    <row r="85" spans="1:256" ht="13.5" thickBot="1">
      <c r="A85" s="138" t="s">
        <v>46</v>
      </c>
      <c r="B85" s="139">
        <v>53900</v>
      </c>
      <c r="C85" s="130" t="s">
        <v>45</v>
      </c>
      <c r="D85" s="140">
        <v>18.54</v>
      </c>
      <c r="E85" s="120"/>
      <c r="F85" s="152">
        <v>1.1</v>
      </c>
      <c r="G85" s="140">
        <v>-2.21</v>
      </c>
      <c r="I85" s="16"/>
      <c r="IU85" s="30">
        <f t="shared" si="5"/>
        <v>-1.8900000000000006</v>
      </c>
      <c r="IV85" s="6" t="b">
        <f t="shared" si="6"/>
        <v>1</v>
      </c>
    </row>
    <row r="86" spans="1:256" ht="13.5" thickBot="1">
      <c r="A86" s="138" t="s">
        <v>46</v>
      </c>
      <c r="B86" s="139">
        <v>58800</v>
      </c>
      <c r="C86" s="130" t="s">
        <v>45</v>
      </c>
      <c r="D86" s="140">
        <v>16.56</v>
      </c>
      <c r="E86" s="120"/>
      <c r="F86" s="152">
        <v>1.2</v>
      </c>
      <c r="G86" s="140">
        <v>-4.19</v>
      </c>
      <c r="IU86" s="30">
        <f t="shared" si="5"/>
        <v>-3.629999999999999</v>
      </c>
      <c r="IV86" s="6" t="b">
        <f t="shared" si="6"/>
        <v>1</v>
      </c>
    </row>
    <row r="87" spans="1:256" ht="13.5" thickBot="1">
      <c r="A87" s="138" t="s">
        <v>47</v>
      </c>
      <c r="B87" s="139">
        <v>63700</v>
      </c>
      <c r="C87" s="130" t="s">
        <v>45</v>
      </c>
      <c r="D87" s="140">
        <v>8</v>
      </c>
      <c r="E87" s="120"/>
      <c r="F87" s="153">
        <v>1.3</v>
      </c>
      <c r="G87" s="150">
        <v>-5.91</v>
      </c>
      <c r="I87" s="16"/>
      <c r="IU87" s="30">
        <f t="shared" si="5"/>
        <v>-13</v>
      </c>
      <c r="IV87" s="6" t="b">
        <f t="shared" si="6"/>
        <v>0</v>
      </c>
    </row>
    <row r="88" spans="1:7" ht="12.75">
      <c r="A88" s="133" t="s">
        <v>48</v>
      </c>
      <c r="B88" s="130">
        <v>49000</v>
      </c>
      <c r="C88" s="131"/>
      <c r="D88" s="141"/>
      <c r="E88" s="120"/>
      <c r="F88" s="128"/>
      <c r="G88" s="142">
        <v>14.01</v>
      </c>
    </row>
    <row r="89" spans="1:7" ht="12.75">
      <c r="A89" s="133" t="s">
        <v>49</v>
      </c>
      <c r="B89" s="143">
        <v>20.75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42836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35200</v>
      </c>
      <c r="C96" s="130" t="s">
        <v>45</v>
      </c>
      <c r="D96" s="140">
        <v>28.46</v>
      </c>
      <c r="E96" s="120"/>
      <c r="F96" s="151">
        <v>0.6998</v>
      </c>
      <c r="G96" s="149">
        <v>7.46</v>
      </c>
      <c r="IU96" s="30">
        <f aca="true" t="shared" si="7" ref="IU96:IU104">D130-$D$134</f>
        <v>11.739999999999998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40250</v>
      </c>
      <c r="C97" s="130" t="s">
        <v>45</v>
      </c>
      <c r="D97" s="140">
        <v>25.76</v>
      </c>
      <c r="E97" s="120"/>
      <c r="F97" s="152">
        <v>0.8002</v>
      </c>
      <c r="G97" s="140">
        <v>4.76</v>
      </c>
      <c r="IU97" s="30">
        <f t="shared" si="7"/>
        <v>7.030000000000001</v>
      </c>
      <c r="IV97" s="6" t="b">
        <f t="shared" si="8"/>
        <v>1</v>
      </c>
    </row>
    <row r="98" spans="1:256" ht="13.5" thickBot="1">
      <c r="A98" s="138" t="s">
        <v>46</v>
      </c>
      <c r="B98" s="139">
        <v>45250</v>
      </c>
      <c r="C98" s="130" t="s">
        <v>45</v>
      </c>
      <c r="D98" s="140">
        <v>23.29</v>
      </c>
      <c r="E98" s="120"/>
      <c r="F98" s="152">
        <v>0.8996</v>
      </c>
      <c r="G98" s="140">
        <v>2.29</v>
      </c>
      <c r="IU98" s="30">
        <f t="shared" si="7"/>
        <v>3.120000000000001</v>
      </c>
      <c r="IV98" s="6" t="b">
        <f t="shared" si="8"/>
        <v>1</v>
      </c>
    </row>
    <row r="99" spans="1:256" ht="13.5" thickBot="1">
      <c r="A99" s="138" t="s">
        <v>46</v>
      </c>
      <c r="B99" s="139">
        <v>47800</v>
      </c>
      <c r="C99" s="130" t="s">
        <v>45</v>
      </c>
      <c r="D99" s="140">
        <v>22.11</v>
      </c>
      <c r="E99" s="120"/>
      <c r="F99" s="152">
        <v>0.9503</v>
      </c>
      <c r="G99" s="140">
        <v>1.11</v>
      </c>
      <c r="IU99" s="30">
        <f t="shared" si="7"/>
        <v>1.5300000000000011</v>
      </c>
      <c r="IV99" s="6" t="b">
        <f t="shared" si="8"/>
        <v>1</v>
      </c>
    </row>
    <row r="100" spans="1:256" ht="13.5" thickBot="1">
      <c r="A100" s="138" t="s">
        <v>46</v>
      </c>
      <c r="B100" s="139">
        <v>50300</v>
      </c>
      <c r="C100" s="130" t="s">
        <v>45</v>
      </c>
      <c r="D100" s="140">
        <v>21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52800</v>
      </c>
      <c r="C101" s="130" t="s">
        <v>45</v>
      </c>
      <c r="D101" s="140">
        <v>19.94</v>
      </c>
      <c r="E101" s="120"/>
      <c r="F101" s="152">
        <v>1.0497</v>
      </c>
      <c r="G101" s="140">
        <v>-1.06</v>
      </c>
      <c r="IU101" s="30">
        <f t="shared" si="7"/>
        <v>-1.2100000000000009</v>
      </c>
      <c r="IV101" s="6" t="b">
        <f t="shared" si="8"/>
        <v>1</v>
      </c>
    </row>
    <row r="102" spans="1:256" ht="13.5" thickBot="1">
      <c r="A102" s="138" t="s">
        <v>46</v>
      </c>
      <c r="B102" s="139">
        <v>55350</v>
      </c>
      <c r="C102" s="130" t="s">
        <v>45</v>
      </c>
      <c r="D102" s="140">
        <v>18.91</v>
      </c>
      <c r="E102" s="120"/>
      <c r="F102" s="152">
        <v>1.1004</v>
      </c>
      <c r="G102" s="140">
        <v>-2.09</v>
      </c>
      <c r="IU102" s="30">
        <f t="shared" si="7"/>
        <v>-2.3200000000000003</v>
      </c>
      <c r="IV102" s="6" t="b">
        <f t="shared" si="8"/>
        <v>1</v>
      </c>
    </row>
    <row r="103" spans="1:256" ht="13.5" thickBot="1">
      <c r="A103" s="138" t="s">
        <v>46</v>
      </c>
      <c r="B103" s="139">
        <v>60350</v>
      </c>
      <c r="C103" s="130" t="s">
        <v>45</v>
      </c>
      <c r="D103" s="140">
        <v>17.05</v>
      </c>
      <c r="E103" s="120"/>
      <c r="F103" s="152">
        <v>1.1998</v>
      </c>
      <c r="G103" s="140">
        <v>-3.95</v>
      </c>
      <c r="IU103" s="30">
        <f t="shared" si="7"/>
        <v>-3.8499999999999996</v>
      </c>
      <c r="IV103" s="6" t="b">
        <f t="shared" si="8"/>
        <v>1</v>
      </c>
    </row>
    <row r="104" spans="1:256" ht="13.5" thickBot="1">
      <c r="A104" s="138" t="s">
        <v>47</v>
      </c>
      <c r="B104" s="139">
        <v>65400</v>
      </c>
      <c r="C104" s="130" t="s">
        <v>45</v>
      </c>
      <c r="D104" s="140">
        <v>8</v>
      </c>
      <c r="E104" s="120"/>
      <c r="F104" s="153">
        <v>1.3002</v>
      </c>
      <c r="G104" s="150">
        <v>-5.64</v>
      </c>
      <c r="IU104" s="30">
        <f t="shared" si="7"/>
        <v>-6.5</v>
      </c>
      <c r="IV104" s="6" t="b">
        <f t="shared" si="8"/>
        <v>0</v>
      </c>
    </row>
    <row r="105" spans="1:7" ht="12.75">
      <c r="A105" s="133" t="s">
        <v>48</v>
      </c>
      <c r="B105" s="130">
        <v>50300</v>
      </c>
      <c r="C105" s="131"/>
      <c r="D105" s="141"/>
      <c r="E105" s="120"/>
      <c r="F105" s="128"/>
      <c r="G105" s="142">
        <v>13.1</v>
      </c>
    </row>
    <row r="106" spans="1:7" ht="12.75">
      <c r="A106" s="133" t="s">
        <v>49</v>
      </c>
      <c r="B106" s="143">
        <v>21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42836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38050</v>
      </c>
      <c r="C113" s="130" t="s">
        <v>45</v>
      </c>
      <c r="D113" s="140">
        <v>27.61</v>
      </c>
      <c r="E113" s="120"/>
      <c r="F113" s="151">
        <v>0.7001</v>
      </c>
      <c r="G113" s="149">
        <v>6.61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43500</v>
      </c>
      <c r="C114" s="130" t="s">
        <v>45</v>
      </c>
      <c r="D114" s="140">
        <v>25.24</v>
      </c>
      <c r="E114" s="120"/>
      <c r="F114" s="152">
        <v>0.8004</v>
      </c>
      <c r="G114" s="140">
        <v>4.24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48950</v>
      </c>
      <c r="C115" s="130" t="s">
        <v>45</v>
      </c>
      <c r="D115" s="140">
        <v>23.03</v>
      </c>
      <c r="E115" s="120"/>
      <c r="F115" s="152">
        <v>0.9006</v>
      </c>
      <c r="G115" s="140">
        <v>2.03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51650</v>
      </c>
      <c r="C116" s="130" t="s">
        <v>45</v>
      </c>
      <c r="D116" s="140">
        <v>22</v>
      </c>
      <c r="E116" s="120"/>
      <c r="F116" s="152">
        <v>0.9503</v>
      </c>
      <c r="G116" s="140">
        <v>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54350</v>
      </c>
      <c r="C117" s="130" t="s">
        <v>45</v>
      </c>
      <c r="D117" s="140">
        <v>21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57100</v>
      </c>
      <c r="C118" s="130" t="s">
        <v>45</v>
      </c>
      <c r="D118" s="140">
        <v>20.02</v>
      </c>
      <c r="E118" s="120"/>
      <c r="F118" s="152">
        <v>1.0506</v>
      </c>
      <c r="G118" s="140">
        <v>-0.98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59800</v>
      </c>
      <c r="C119" s="130" t="s">
        <v>45</v>
      </c>
      <c r="D119" s="140">
        <v>19.11</v>
      </c>
      <c r="E119" s="120"/>
      <c r="F119" s="152">
        <v>1.1003</v>
      </c>
      <c r="G119" s="140">
        <v>-1.89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65250</v>
      </c>
      <c r="C120" s="130" t="s">
        <v>45</v>
      </c>
      <c r="D120" s="140">
        <v>17.37</v>
      </c>
      <c r="E120" s="120"/>
      <c r="F120" s="152">
        <v>1.2006</v>
      </c>
      <c r="G120" s="140">
        <v>-3.63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70700</v>
      </c>
      <c r="C121" s="130" t="s">
        <v>45</v>
      </c>
      <c r="D121" s="140">
        <v>8</v>
      </c>
      <c r="E121" s="120"/>
      <c r="F121" s="153">
        <v>1.3008</v>
      </c>
      <c r="G121" s="150">
        <v>-5.2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54350</v>
      </c>
      <c r="C122" s="131"/>
      <c r="D122" s="141"/>
      <c r="E122" s="120"/>
      <c r="F122" s="128"/>
      <c r="G122" s="142">
        <v>11.81</v>
      </c>
    </row>
    <row r="123" spans="1:7" ht="12.75">
      <c r="A123" s="133" t="s">
        <v>49</v>
      </c>
      <c r="B123" s="143">
        <v>21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42836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7300</v>
      </c>
      <c r="C130" s="130" t="s">
        <v>45</v>
      </c>
      <c r="D130" s="140">
        <v>26.24</v>
      </c>
      <c r="E130" s="120"/>
      <c r="F130" s="151">
        <v>0.6986</v>
      </c>
      <c r="G130" s="149">
        <v>11.74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8350</v>
      </c>
      <c r="C131" s="130" t="s">
        <v>45</v>
      </c>
      <c r="D131" s="140">
        <v>21.53</v>
      </c>
      <c r="E131" s="120"/>
      <c r="F131" s="152">
        <v>0.799</v>
      </c>
      <c r="G131" s="140">
        <v>7.03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9400</v>
      </c>
      <c r="C132" s="130" t="s">
        <v>45</v>
      </c>
      <c r="D132" s="140">
        <v>17.62</v>
      </c>
      <c r="E132" s="120"/>
      <c r="F132" s="152">
        <v>0.8995</v>
      </c>
      <c r="G132" s="140">
        <v>3.12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9900</v>
      </c>
      <c r="C133" s="130" t="s">
        <v>45</v>
      </c>
      <c r="D133" s="140">
        <v>16.03</v>
      </c>
      <c r="E133" s="120"/>
      <c r="F133" s="152">
        <v>0.9474</v>
      </c>
      <c r="G133" s="140">
        <v>1.53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10450</v>
      </c>
      <c r="C134" s="130" t="s">
        <v>45</v>
      </c>
      <c r="D134" s="140">
        <v>14.5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10950</v>
      </c>
      <c r="C135" s="130" t="s">
        <v>45</v>
      </c>
      <c r="D135" s="140">
        <v>13.29</v>
      </c>
      <c r="E135" s="120"/>
      <c r="F135" s="152">
        <v>1.0478</v>
      </c>
      <c r="G135" s="140">
        <v>-1.21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11500</v>
      </c>
      <c r="C136" s="130" t="s">
        <v>45</v>
      </c>
      <c r="D136" s="140">
        <v>12.18</v>
      </c>
      <c r="E136" s="120"/>
      <c r="F136" s="152">
        <v>1.1005</v>
      </c>
      <c r="G136" s="140">
        <v>-2.32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12550</v>
      </c>
      <c r="C137" s="130" t="s">
        <v>45</v>
      </c>
      <c r="D137" s="140">
        <v>10.65</v>
      </c>
      <c r="E137" s="120"/>
      <c r="F137" s="152">
        <v>1.201</v>
      </c>
      <c r="G137" s="140">
        <v>-3.85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13550</v>
      </c>
      <c r="C138" s="130" t="s">
        <v>45</v>
      </c>
      <c r="D138" s="140">
        <v>8</v>
      </c>
      <c r="E138" s="120"/>
      <c r="F138" s="153">
        <v>1.2967</v>
      </c>
      <c r="G138" s="150">
        <v>-4.56</v>
      </c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10450</v>
      </c>
      <c r="C139" s="131"/>
      <c r="D139" s="141"/>
      <c r="E139" s="120"/>
      <c r="F139" s="128"/>
      <c r="G139" s="142">
        <v>16.3</v>
      </c>
    </row>
    <row r="140" spans="1:7" ht="12.75">
      <c r="A140" s="133" t="s">
        <v>49</v>
      </c>
      <c r="B140" s="143">
        <v>14.5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42836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7400</v>
      </c>
      <c r="C147" s="130" t="s">
        <v>45</v>
      </c>
      <c r="D147" s="140">
        <v>26.21</v>
      </c>
      <c r="E147" s="120"/>
      <c r="F147" s="156">
        <v>0.7014</v>
      </c>
      <c r="G147" s="155">
        <v>9.71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8450</v>
      </c>
      <c r="C148" s="130" t="s">
        <v>45</v>
      </c>
      <c r="D148" s="140">
        <v>22.57</v>
      </c>
      <c r="E148" s="120"/>
      <c r="F148" s="157">
        <v>0.8009</v>
      </c>
      <c r="G148" s="155">
        <v>6.07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9500</v>
      </c>
      <c r="C149" s="130" t="s">
        <v>45</v>
      </c>
      <c r="D149" s="140">
        <v>19.33</v>
      </c>
      <c r="E149" s="120"/>
      <c r="F149" s="157">
        <v>0.9005</v>
      </c>
      <c r="G149" s="155">
        <v>2.83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10050</v>
      </c>
      <c r="C150" s="130" t="s">
        <v>45</v>
      </c>
      <c r="D150" s="140">
        <v>17.8</v>
      </c>
      <c r="E150" s="120"/>
      <c r="F150" s="157">
        <v>0.9526</v>
      </c>
      <c r="G150" s="155">
        <v>1.3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10550</v>
      </c>
      <c r="C151" s="130" t="s">
        <v>45</v>
      </c>
      <c r="D151" s="140">
        <v>16.5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11100</v>
      </c>
      <c r="C152" s="130" t="s">
        <v>45</v>
      </c>
      <c r="D152" s="140">
        <v>15.18</v>
      </c>
      <c r="E152" s="120"/>
      <c r="F152" s="157">
        <v>1.0521</v>
      </c>
      <c r="G152" s="155">
        <v>-1.32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11650</v>
      </c>
      <c r="C153" s="130" t="s">
        <v>45</v>
      </c>
      <c r="D153" s="140">
        <v>13.97</v>
      </c>
      <c r="E153" s="120"/>
      <c r="F153" s="157">
        <v>1.1043</v>
      </c>
      <c r="G153" s="155">
        <v>-2.53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12700</v>
      </c>
      <c r="C154" s="130" t="s">
        <v>45</v>
      </c>
      <c r="D154" s="140">
        <v>11.97</v>
      </c>
      <c r="E154" s="120"/>
      <c r="F154" s="157">
        <v>1.2038</v>
      </c>
      <c r="G154" s="155">
        <v>-4.53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13750</v>
      </c>
      <c r="C155" s="130" t="s">
        <v>45</v>
      </c>
      <c r="D155" s="140">
        <v>8</v>
      </c>
      <c r="E155" s="120"/>
      <c r="F155" s="158">
        <v>1.3033</v>
      </c>
      <c r="G155" s="155">
        <v>-6.12</v>
      </c>
      <c r="H155" s="16"/>
    </row>
    <row r="156" spans="1:7" ht="12.75">
      <c r="A156" s="133" t="s">
        <v>48</v>
      </c>
      <c r="B156" s="130">
        <v>10550</v>
      </c>
      <c r="C156" s="131"/>
      <c r="D156" s="141"/>
      <c r="E156" s="120"/>
      <c r="F156" s="128"/>
      <c r="G156" s="142">
        <v>15.83</v>
      </c>
    </row>
    <row r="157" spans="1:7" ht="12.75">
      <c r="A157" s="133" t="s">
        <v>49</v>
      </c>
      <c r="B157" s="143">
        <v>16.5</v>
      </c>
      <c r="C157" s="131"/>
      <c r="D157" s="141"/>
      <c r="E157" s="120"/>
      <c r="F157" s="128"/>
      <c r="G157" s="128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42836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7500</v>
      </c>
      <c r="C164" s="130" t="s">
        <v>45</v>
      </c>
      <c r="D164" s="140">
        <v>27.08</v>
      </c>
      <c r="E164" s="120"/>
      <c r="F164" s="156">
        <v>0.7009</v>
      </c>
      <c r="G164" s="155">
        <v>8.58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8600</v>
      </c>
      <c r="C165" s="130" t="s">
        <v>45</v>
      </c>
      <c r="D165" s="140">
        <v>23.83</v>
      </c>
      <c r="E165" s="120"/>
      <c r="F165" s="157">
        <v>0.8037</v>
      </c>
      <c r="G165" s="155">
        <v>5.33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9650</v>
      </c>
      <c r="C166" s="130" t="s">
        <v>45</v>
      </c>
      <c r="D166" s="140">
        <v>21.02</v>
      </c>
      <c r="E166" s="120"/>
      <c r="F166" s="157">
        <v>0.9019</v>
      </c>
      <c r="G166" s="155">
        <v>2.52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10200</v>
      </c>
      <c r="C167" s="130" t="s">
        <v>45</v>
      </c>
      <c r="D167" s="140">
        <v>19.66</v>
      </c>
      <c r="E167" s="120"/>
      <c r="F167" s="157">
        <v>0.9533</v>
      </c>
      <c r="G167" s="155">
        <v>1.16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10700</v>
      </c>
      <c r="C168" s="130" t="s">
        <v>45</v>
      </c>
      <c r="D168" s="140">
        <v>18.5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11250</v>
      </c>
      <c r="C169" s="130" t="s">
        <v>45</v>
      </c>
      <c r="D169" s="140">
        <v>17.29</v>
      </c>
      <c r="E169" s="120"/>
      <c r="F169" s="157">
        <v>1.0514</v>
      </c>
      <c r="G169" s="155">
        <v>-1.21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11800</v>
      </c>
      <c r="C170" s="130" t="s">
        <v>45</v>
      </c>
      <c r="D170" s="140">
        <v>16.17</v>
      </c>
      <c r="E170" s="120"/>
      <c r="F170" s="157">
        <v>1.1028</v>
      </c>
      <c r="G170" s="155">
        <v>-2.33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12850</v>
      </c>
      <c r="C171" s="130" t="s">
        <v>45</v>
      </c>
      <c r="D171" s="140">
        <v>14.24</v>
      </c>
      <c r="E171" s="120"/>
      <c r="F171" s="157">
        <v>1.2009</v>
      </c>
      <c r="G171" s="155">
        <v>-4.26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13950</v>
      </c>
      <c r="C172" s="130" t="s">
        <v>45</v>
      </c>
      <c r="D172" s="140">
        <v>8</v>
      </c>
      <c r="E172" s="120"/>
      <c r="F172" s="158">
        <v>1.3037</v>
      </c>
      <c r="G172" s="155">
        <v>-5.98</v>
      </c>
    </row>
    <row r="173" spans="1:7" ht="12.75">
      <c r="A173" s="133" t="s">
        <v>48</v>
      </c>
      <c r="B173" s="130">
        <v>10700</v>
      </c>
      <c r="C173" s="131"/>
      <c r="D173" s="141"/>
      <c r="E173" s="120"/>
      <c r="F173" s="128"/>
      <c r="G173" s="142">
        <v>14.56</v>
      </c>
    </row>
    <row r="174" spans="1:7" ht="12.75">
      <c r="A174" s="133" t="s">
        <v>49</v>
      </c>
      <c r="B174" s="143">
        <v>18.5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42836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7600</v>
      </c>
      <c r="C181" s="130" t="s">
        <v>45</v>
      </c>
      <c r="D181" s="140">
        <v>28.95</v>
      </c>
      <c r="E181" s="120"/>
      <c r="F181" s="156">
        <v>0.6972</v>
      </c>
      <c r="G181" s="155">
        <v>7.95</v>
      </c>
    </row>
    <row r="182" spans="1:7" ht="13.5" thickBot="1">
      <c r="A182" s="138" t="s">
        <v>46</v>
      </c>
      <c r="B182" s="139">
        <v>8700</v>
      </c>
      <c r="C182" s="130" t="s">
        <v>45</v>
      </c>
      <c r="D182" s="140">
        <v>26.05</v>
      </c>
      <c r="E182" s="120"/>
      <c r="F182" s="157">
        <v>0.7982</v>
      </c>
      <c r="G182" s="155">
        <v>5.05</v>
      </c>
    </row>
    <row r="183" spans="1:7" ht="13.5" thickBot="1">
      <c r="A183" s="138" t="s">
        <v>46</v>
      </c>
      <c r="B183" s="139">
        <v>9800</v>
      </c>
      <c r="C183" s="130" t="s">
        <v>45</v>
      </c>
      <c r="D183" s="140">
        <v>23.4</v>
      </c>
      <c r="E183" s="120"/>
      <c r="F183" s="157">
        <v>0.8991</v>
      </c>
      <c r="G183" s="155">
        <v>2.4</v>
      </c>
    </row>
    <row r="184" spans="1:7" ht="13.5" thickBot="1">
      <c r="A184" s="138" t="s">
        <v>46</v>
      </c>
      <c r="B184" s="139">
        <v>10350</v>
      </c>
      <c r="C184" s="130" t="s">
        <v>45</v>
      </c>
      <c r="D184" s="140">
        <v>22.17</v>
      </c>
      <c r="E184" s="120"/>
      <c r="F184" s="157">
        <v>0.9495</v>
      </c>
      <c r="G184" s="155">
        <v>1.17</v>
      </c>
    </row>
    <row r="185" spans="1:7" ht="13.5" thickBot="1">
      <c r="A185" s="138" t="s">
        <v>46</v>
      </c>
      <c r="B185" s="139">
        <v>10900</v>
      </c>
      <c r="C185" s="130" t="s">
        <v>45</v>
      </c>
      <c r="D185" s="140">
        <v>21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11450</v>
      </c>
      <c r="C186" s="130" t="s">
        <v>45</v>
      </c>
      <c r="D186" s="140">
        <v>19.89</v>
      </c>
      <c r="E186" s="120"/>
      <c r="F186" s="157">
        <v>1.0505</v>
      </c>
      <c r="G186" s="155">
        <v>-1.11</v>
      </c>
    </row>
    <row r="187" spans="1:7" ht="13.5" thickBot="1">
      <c r="A187" s="138" t="s">
        <v>46</v>
      </c>
      <c r="B187" s="139">
        <v>12000</v>
      </c>
      <c r="C187" s="130" t="s">
        <v>45</v>
      </c>
      <c r="D187" s="140">
        <v>18.85</v>
      </c>
      <c r="E187" s="120"/>
      <c r="F187" s="157">
        <v>1.1009</v>
      </c>
      <c r="G187" s="155">
        <v>-2.15</v>
      </c>
    </row>
    <row r="188" spans="1:7" ht="13.5" thickBot="1">
      <c r="A188" s="138" t="s">
        <v>46</v>
      </c>
      <c r="B188" s="139">
        <v>13050</v>
      </c>
      <c r="C188" s="130" t="s">
        <v>45</v>
      </c>
      <c r="D188" s="140">
        <v>17.02</v>
      </c>
      <c r="E188" s="120"/>
      <c r="F188" s="157">
        <v>1.1972</v>
      </c>
      <c r="G188" s="155">
        <v>-3.98</v>
      </c>
    </row>
    <row r="189" spans="1:8" ht="13.5" thickBot="1">
      <c r="A189" s="138" t="s">
        <v>47</v>
      </c>
      <c r="B189" s="139">
        <v>14150</v>
      </c>
      <c r="C189" s="130" t="s">
        <v>45</v>
      </c>
      <c r="D189" s="140">
        <v>8</v>
      </c>
      <c r="E189" s="120"/>
      <c r="F189" s="158">
        <v>1.2982</v>
      </c>
      <c r="G189" s="155">
        <v>-5.65</v>
      </c>
      <c r="H189" s="16"/>
    </row>
    <row r="190" spans="1:7" ht="12.75">
      <c r="A190" s="133" t="s">
        <v>48</v>
      </c>
      <c r="B190" s="130">
        <v>10900</v>
      </c>
      <c r="C190" s="131"/>
      <c r="D190" s="141"/>
      <c r="E190" s="120"/>
      <c r="F190" s="128"/>
      <c r="G190" s="142">
        <v>13.6</v>
      </c>
    </row>
    <row r="191" spans="1:7" ht="12.75">
      <c r="A191" s="133" t="s">
        <v>49</v>
      </c>
      <c r="B191" s="143">
        <v>21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42836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38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42901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32950</v>
      </c>
      <c r="C198" s="130" t="s">
        <v>45</v>
      </c>
      <c r="D198" s="140">
        <v>26.18</v>
      </c>
      <c r="E198" s="120"/>
      <c r="F198" s="156">
        <v>0.6996</v>
      </c>
      <c r="G198" s="155">
        <v>11.93</v>
      </c>
    </row>
    <row r="199" spans="1:7" ht="13.5" thickBot="1">
      <c r="A199" s="138" t="s">
        <v>46</v>
      </c>
      <c r="B199" s="139">
        <v>37650</v>
      </c>
      <c r="C199" s="130" t="s">
        <v>45</v>
      </c>
      <c r="D199" s="140">
        <v>21.43</v>
      </c>
      <c r="E199" s="120"/>
      <c r="F199" s="157">
        <v>0.7994</v>
      </c>
      <c r="G199" s="155">
        <v>7.18</v>
      </c>
    </row>
    <row r="200" spans="1:7" ht="13.5" thickBot="1">
      <c r="A200" s="138" t="s">
        <v>46</v>
      </c>
      <c r="B200" s="139">
        <v>42400</v>
      </c>
      <c r="C200" s="130" t="s">
        <v>45</v>
      </c>
      <c r="D200" s="140">
        <v>17.42</v>
      </c>
      <c r="E200" s="120"/>
      <c r="F200" s="157">
        <v>0.9002</v>
      </c>
      <c r="G200" s="155">
        <v>3.17</v>
      </c>
    </row>
    <row r="201" spans="1:7" ht="13.5" thickBot="1">
      <c r="A201" s="138" t="s">
        <v>46</v>
      </c>
      <c r="B201" s="139">
        <v>44750</v>
      </c>
      <c r="C201" s="130" t="s">
        <v>45</v>
      </c>
      <c r="D201" s="140">
        <v>15.74</v>
      </c>
      <c r="E201" s="120"/>
      <c r="F201" s="157">
        <v>0.9501</v>
      </c>
      <c r="G201" s="155">
        <v>1.49</v>
      </c>
    </row>
    <row r="202" spans="1:7" ht="13.5" thickBot="1">
      <c r="A202" s="138" t="s">
        <v>46</v>
      </c>
      <c r="B202" s="139">
        <v>47100</v>
      </c>
      <c r="C202" s="130" t="s">
        <v>45</v>
      </c>
      <c r="D202" s="140">
        <v>14.25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49450</v>
      </c>
      <c r="C203" s="130" t="s">
        <v>45</v>
      </c>
      <c r="D203" s="140">
        <v>12.96</v>
      </c>
      <c r="E203" s="120"/>
      <c r="F203" s="157">
        <v>1.0499</v>
      </c>
      <c r="G203" s="155">
        <v>-1.29</v>
      </c>
    </row>
    <row r="204" spans="1:7" ht="13.5" thickBot="1">
      <c r="A204" s="138" t="s">
        <v>46</v>
      </c>
      <c r="B204" s="139">
        <v>51800</v>
      </c>
      <c r="C204" s="130" t="s">
        <v>45</v>
      </c>
      <c r="D204" s="140">
        <v>11.86</v>
      </c>
      <c r="E204" s="120"/>
      <c r="F204" s="157">
        <v>1.0998</v>
      </c>
      <c r="G204" s="155">
        <v>-2.39</v>
      </c>
    </row>
    <row r="205" spans="1:7" ht="13.5" thickBot="1">
      <c r="A205" s="138" t="s">
        <v>46</v>
      </c>
      <c r="B205" s="139">
        <v>56500</v>
      </c>
      <c r="C205" s="130" t="s">
        <v>45</v>
      </c>
      <c r="D205" s="140">
        <v>10.26</v>
      </c>
      <c r="E205" s="120"/>
      <c r="F205" s="157">
        <v>1.1996</v>
      </c>
      <c r="G205" s="155">
        <v>-3.99</v>
      </c>
    </row>
    <row r="206" spans="1:7" ht="13.5" thickBot="1">
      <c r="A206" s="138" t="s">
        <v>47</v>
      </c>
      <c r="B206" s="139">
        <v>61200</v>
      </c>
      <c r="C206" s="130" t="s">
        <v>45</v>
      </c>
      <c r="D206" s="140">
        <v>8</v>
      </c>
      <c r="E206" s="120"/>
      <c r="F206" s="158">
        <v>1.2994</v>
      </c>
      <c r="G206" s="155">
        <v>-4.81</v>
      </c>
    </row>
    <row r="207" spans="1:7" ht="12.75">
      <c r="A207" s="133" t="s">
        <v>48</v>
      </c>
      <c r="B207" s="130">
        <v>47100</v>
      </c>
      <c r="C207" s="131"/>
      <c r="D207" s="141"/>
      <c r="E207" s="120"/>
      <c r="F207" s="128"/>
      <c r="G207" s="142">
        <v>16.74</v>
      </c>
    </row>
    <row r="208" spans="1:7" ht="12.75">
      <c r="A208" s="133" t="s">
        <v>49</v>
      </c>
      <c r="B208" s="143">
        <v>14.25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10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42836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42999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33200</v>
      </c>
      <c r="C215" s="130" t="s">
        <v>45</v>
      </c>
      <c r="D215" s="140">
        <v>26.26</v>
      </c>
      <c r="E215" s="120"/>
      <c r="F215" s="156">
        <v>0.6997</v>
      </c>
      <c r="G215" s="155">
        <v>10.01</v>
      </c>
    </row>
    <row r="216" spans="1:7" ht="13.5" thickBot="1">
      <c r="A216" s="138" t="s">
        <v>46</v>
      </c>
      <c r="B216" s="139">
        <v>37950</v>
      </c>
      <c r="C216" s="130" t="s">
        <v>45</v>
      </c>
      <c r="D216" s="140">
        <v>22.51</v>
      </c>
      <c r="E216" s="120"/>
      <c r="F216" s="157">
        <v>0.7998</v>
      </c>
      <c r="G216" s="155">
        <v>6.26</v>
      </c>
    </row>
    <row r="217" spans="1:7" ht="13.5" thickBot="1">
      <c r="A217" s="138" t="s">
        <v>46</v>
      </c>
      <c r="B217" s="139">
        <v>42700</v>
      </c>
      <c r="C217" s="130" t="s">
        <v>45</v>
      </c>
      <c r="D217" s="140">
        <v>19.18</v>
      </c>
      <c r="E217" s="120"/>
      <c r="F217" s="157">
        <v>0.8999</v>
      </c>
      <c r="G217" s="155">
        <v>2.93</v>
      </c>
    </row>
    <row r="218" spans="1:7" ht="13.5" thickBot="1">
      <c r="A218" s="138" t="s">
        <v>46</v>
      </c>
      <c r="B218" s="139">
        <v>45100</v>
      </c>
      <c r="C218" s="130" t="s">
        <v>45</v>
      </c>
      <c r="D218" s="140">
        <v>17.65</v>
      </c>
      <c r="E218" s="120"/>
      <c r="F218" s="157">
        <v>0.9505</v>
      </c>
      <c r="G218" s="155">
        <v>1.4</v>
      </c>
    </row>
    <row r="219" spans="1:7" ht="13.5" thickBot="1">
      <c r="A219" s="138" t="s">
        <v>46</v>
      </c>
      <c r="B219" s="139">
        <v>47450</v>
      </c>
      <c r="C219" s="130" t="s">
        <v>45</v>
      </c>
      <c r="D219" s="140">
        <v>16.25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49800</v>
      </c>
      <c r="C220" s="130" t="s">
        <v>45</v>
      </c>
      <c r="D220" s="140">
        <v>14.95</v>
      </c>
      <c r="E220" s="120"/>
      <c r="F220" s="157">
        <v>1.0495</v>
      </c>
      <c r="G220" s="155">
        <v>-1.3</v>
      </c>
    </row>
    <row r="221" spans="1:7" ht="13.5" thickBot="1">
      <c r="A221" s="138" t="s">
        <v>46</v>
      </c>
      <c r="B221" s="139">
        <v>52200</v>
      </c>
      <c r="C221" s="130" t="s">
        <v>45</v>
      </c>
      <c r="D221" s="140">
        <v>13.73</v>
      </c>
      <c r="E221" s="120"/>
      <c r="F221" s="157">
        <v>1.1001</v>
      </c>
      <c r="G221" s="155">
        <v>-2.52</v>
      </c>
    </row>
    <row r="222" spans="1:7" ht="13.5" thickBot="1">
      <c r="A222" s="138" t="s">
        <v>46</v>
      </c>
      <c r="B222" s="139">
        <v>56950</v>
      </c>
      <c r="C222" s="130" t="s">
        <v>45</v>
      </c>
      <c r="D222" s="140">
        <v>11.63</v>
      </c>
      <c r="E222" s="120"/>
      <c r="F222" s="157">
        <v>1.2002</v>
      </c>
      <c r="G222" s="155">
        <v>-4.62</v>
      </c>
    </row>
    <row r="223" spans="1:7" ht="13.5" thickBot="1">
      <c r="A223" s="138" t="s">
        <v>47</v>
      </c>
      <c r="B223" s="139">
        <v>61700</v>
      </c>
      <c r="C223" s="130" t="s">
        <v>45</v>
      </c>
      <c r="D223" s="140">
        <v>8</v>
      </c>
      <c r="E223" s="120"/>
      <c r="F223" s="158">
        <v>1.3003</v>
      </c>
      <c r="G223" s="155">
        <v>-6.32</v>
      </c>
    </row>
    <row r="224" spans="1:7" ht="12.75">
      <c r="A224" s="133" t="s">
        <v>48</v>
      </c>
      <c r="B224" s="130">
        <v>47450</v>
      </c>
      <c r="C224" s="131"/>
      <c r="D224" s="141"/>
      <c r="E224" s="120"/>
      <c r="F224" s="128"/>
      <c r="G224" s="142">
        <v>16.33</v>
      </c>
    </row>
    <row r="225" spans="1:7" ht="12.75">
      <c r="A225" s="133" t="s">
        <v>49</v>
      </c>
      <c r="B225" s="143">
        <v>16.25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10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42836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37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42901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51150</v>
      </c>
      <c r="C232" s="130" t="s">
        <v>45</v>
      </c>
      <c r="D232" s="140">
        <v>29.45</v>
      </c>
      <c r="E232" s="120"/>
      <c r="F232" s="151">
        <v>0.6997</v>
      </c>
      <c r="G232" s="149">
        <v>12.7</v>
      </c>
    </row>
    <row r="233" spans="1:7" ht="12.75">
      <c r="A233" s="138" t="s">
        <v>46</v>
      </c>
      <c r="B233" s="139">
        <v>58500</v>
      </c>
      <c r="C233" s="130" t="s">
        <v>45</v>
      </c>
      <c r="D233" s="140">
        <v>24.78</v>
      </c>
      <c r="E233" s="120"/>
      <c r="F233" s="152">
        <v>0.8003</v>
      </c>
      <c r="G233" s="140">
        <v>8.03</v>
      </c>
    </row>
    <row r="234" spans="1:7" ht="12.75">
      <c r="A234" s="138" t="s">
        <v>46</v>
      </c>
      <c r="B234" s="139">
        <v>65800</v>
      </c>
      <c r="C234" s="130" t="s">
        <v>45</v>
      </c>
      <c r="D234" s="140">
        <v>20.51</v>
      </c>
      <c r="E234" s="120"/>
      <c r="F234" s="152">
        <v>0.9001</v>
      </c>
      <c r="G234" s="140">
        <v>3.76</v>
      </c>
    </row>
    <row r="235" spans="1:7" ht="12.75">
      <c r="A235" s="138" t="s">
        <v>46</v>
      </c>
      <c r="B235" s="139">
        <v>69450</v>
      </c>
      <c r="C235" s="130" t="s">
        <v>45</v>
      </c>
      <c r="D235" s="140">
        <v>18.56</v>
      </c>
      <c r="E235" s="120"/>
      <c r="F235" s="152">
        <v>0.9501</v>
      </c>
      <c r="G235" s="140">
        <v>1.81</v>
      </c>
    </row>
    <row r="236" spans="1:7" ht="12.75">
      <c r="A236" s="138" t="s">
        <v>46</v>
      </c>
      <c r="B236" s="139">
        <v>73100</v>
      </c>
      <c r="C236" s="130" t="s">
        <v>45</v>
      </c>
      <c r="D236" s="140">
        <v>16.75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76750</v>
      </c>
      <c r="C237" s="130" t="s">
        <v>45</v>
      </c>
      <c r="D237" s="140">
        <v>15.14</v>
      </c>
      <c r="E237" s="120"/>
      <c r="F237" s="152">
        <v>1.0499</v>
      </c>
      <c r="G237" s="140">
        <v>-1.61</v>
      </c>
    </row>
    <row r="238" spans="1:7" ht="12.75">
      <c r="A238" s="138" t="s">
        <v>46</v>
      </c>
      <c r="B238" s="139">
        <v>80400</v>
      </c>
      <c r="C238" s="130" t="s">
        <v>45</v>
      </c>
      <c r="D238" s="140">
        <v>13.91</v>
      </c>
      <c r="E238" s="120"/>
      <c r="F238" s="152">
        <v>1.0999</v>
      </c>
      <c r="G238" s="140">
        <v>-2.84</v>
      </c>
    </row>
    <row r="239" spans="1:7" ht="12.75">
      <c r="A239" s="138" t="s">
        <v>46</v>
      </c>
      <c r="B239" s="139">
        <v>87700</v>
      </c>
      <c r="C239" s="130" t="s">
        <v>45</v>
      </c>
      <c r="D239" s="140">
        <v>12.64</v>
      </c>
      <c r="E239" s="120"/>
      <c r="F239" s="152">
        <v>1.1997</v>
      </c>
      <c r="G239" s="140">
        <v>-4.11</v>
      </c>
    </row>
    <row r="240" spans="1:7" ht="13.5" thickBot="1">
      <c r="A240" s="138" t="s">
        <v>47</v>
      </c>
      <c r="B240" s="139">
        <v>95000</v>
      </c>
      <c r="C240" s="130" t="s">
        <v>45</v>
      </c>
      <c r="D240" s="140">
        <v>8</v>
      </c>
      <c r="E240" s="120"/>
      <c r="F240" s="153">
        <v>1.2996</v>
      </c>
      <c r="G240" s="150">
        <v>-4.7</v>
      </c>
    </row>
    <row r="241" spans="1:7" ht="12.75">
      <c r="A241" s="133" t="s">
        <v>48</v>
      </c>
      <c r="B241" s="130">
        <v>73100</v>
      </c>
      <c r="C241" s="131"/>
      <c r="D241" s="141"/>
      <c r="E241" s="120"/>
      <c r="F241" s="128"/>
      <c r="G241" s="142">
        <v>17.4</v>
      </c>
    </row>
    <row r="242" spans="1:7" ht="12.75">
      <c r="A242" s="133" t="s">
        <v>49</v>
      </c>
      <c r="B242" s="143">
        <v>16.75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2.75">
      <c r="A245" s="122"/>
      <c r="B245" s="148"/>
      <c r="C245" s="122"/>
      <c r="D245" s="123"/>
      <c r="E245" s="128"/>
      <c r="F245" s="128"/>
      <c r="G245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2017-04-11T11:24:55Z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